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9435" activeTab="1"/>
  </bookViews>
  <sheets>
    <sheet name="computo estatal (PRI-UDC)" sheetId="1" r:id="rId1"/>
    <sheet name="computo estatal" sheetId="2" r:id="rId2"/>
  </sheets>
  <definedNames>
    <definedName name="index" localSheetId="1">'computo estatal'!$A$7:$N$28</definedName>
    <definedName name="index" localSheetId="0">'computo estatal (PRI-UDC)'!$A$8:$O$29</definedName>
  </definedNames>
  <calcPr fullCalcOnLoad="1"/>
</workbook>
</file>

<file path=xl/sharedStrings.xml><?xml version="1.0" encoding="utf-8"?>
<sst xmlns="http://schemas.openxmlformats.org/spreadsheetml/2006/main" count="88" uniqueCount="45">
  <si>
    <t>INSTITUTO ELECTORAL Y DE PARTICIPACION CIUDADANA DE COAHUILA</t>
  </si>
  <si>
    <t>COMPUTO ESTATAL DE LA ELECCIÓN DE DIPUTADOS AL CONGRESO LOCAL</t>
  </si>
  <si>
    <t>DISTRITO</t>
  </si>
  <si>
    <t>Candidato Comun 1</t>
  </si>
  <si>
    <t>Candidato Comun 2</t>
  </si>
  <si>
    <t>Valida Emitida</t>
  </si>
  <si>
    <t>Votos Nulos</t>
  </si>
  <si>
    <t>TOTAL</t>
  </si>
  <si>
    <t>PAN</t>
  </si>
  <si>
    <t>PRI</t>
  </si>
  <si>
    <t>PRD</t>
  </si>
  <si>
    <t>PT</t>
  </si>
  <si>
    <t>PVEM</t>
  </si>
  <si>
    <t>UDC</t>
  </si>
  <si>
    <t>CONV</t>
  </si>
  <si>
    <t>PCC</t>
  </si>
  <si>
    <t>PNA</t>
  </si>
  <si>
    <t>PRI-UDC</t>
  </si>
  <si>
    <t>CCM1</t>
  </si>
  <si>
    <t>CCM2</t>
  </si>
  <si>
    <t>VALIDOS</t>
  </si>
  <si>
    <t>NULOS</t>
  </si>
  <si>
    <t>DISTRITO I</t>
  </si>
  <si>
    <t>DISTRITO II</t>
  </si>
  <si>
    <t>DISTRITO III</t>
  </si>
  <si>
    <t>DISTRITO IV</t>
  </si>
  <si>
    <t>DISTRITO V</t>
  </si>
  <si>
    <t>DISTRITO VI</t>
  </si>
  <si>
    <t>DISTRITO VII</t>
  </si>
  <si>
    <t>DISTRITO VIII</t>
  </si>
  <si>
    <t>DISTRITO IX</t>
  </si>
  <si>
    <t>DISTRITO X</t>
  </si>
  <si>
    <t>DISTRITO XI</t>
  </si>
  <si>
    <t>DISTRITO XII</t>
  </si>
  <si>
    <t>DISTRITO XIII</t>
  </si>
  <si>
    <t>DISTRITO XIV</t>
  </si>
  <si>
    <t>DISTRITO XV</t>
  </si>
  <si>
    <t>DISTRITO XVI</t>
  </si>
  <si>
    <t>DISTRITO XVII</t>
  </si>
  <si>
    <t>DISTRITO XVIII</t>
  </si>
  <si>
    <t>DISTRITO XIX</t>
  </si>
  <si>
    <t>DISTRITO XX</t>
  </si>
  <si>
    <t>LISTA NOMINAL</t>
  </si>
  <si>
    <t>ESTADÍSTICA DE LA ELECCIÓN DE DIPUTADOS 2008</t>
  </si>
  <si>
    <t>19 DE OCTUBRE DE 2008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</si>
</sst>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4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" fillId="33" borderId="10" xfId="52" applyFont="1" applyFill="1" applyBorder="1" applyAlignment="1">
      <alignment horizontal="center" vertical="center"/>
      <protection/>
    </xf>
    <xf numFmtId="0" fontId="7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10" xfId="0" applyFont="1" applyBorder="1" applyAlignment="1">
      <alignment/>
    </xf>
    <xf numFmtId="10" fontId="41" fillId="0" borderId="10" xfId="54" applyNumberFormat="1" applyFont="1" applyBorder="1" applyAlignment="1">
      <alignment horizontal="center"/>
    </xf>
    <xf numFmtId="3" fontId="0" fillId="0" borderId="10" xfId="0" applyNumberFormat="1" applyFill="1" applyBorder="1" applyAlignment="1">
      <alignment/>
    </xf>
    <xf numFmtId="3" fontId="40" fillId="0" borderId="10" xfId="0" applyNumberFormat="1" applyFont="1" applyFill="1" applyBorder="1" applyAlignment="1">
      <alignment/>
    </xf>
    <xf numFmtId="3" fontId="40" fillId="34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40" fillId="0" borderId="10" xfId="0" applyFont="1" applyBorder="1" applyAlignment="1">
      <alignment vertical="center"/>
    </xf>
    <xf numFmtId="3" fontId="0" fillId="0" borderId="10" xfId="0" applyNumberFormat="1" applyFill="1" applyBorder="1" applyAlignment="1">
      <alignment vertical="center"/>
    </xf>
    <xf numFmtId="3" fontId="40" fillId="0" borderId="10" xfId="0" applyNumberFormat="1" applyFont="1" applyFill="1" applyBorder="1" applyAlignment="1">
      <alignment vertical="center"/>
    </xf>
    <xf numFmtId="10" fontId="42" fillId="0" borderId="10" xfId="54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3" fontId="40" fillId="34" borderId="10" xfId="0" applyNumberFormat="1" applyFont="1" applyFill="1" applyBorder="1" applyAlignment="1">
      <alignment vertical="center"/>
    </xf>
    <xf numFmtId="10" fontId="41" fillId="0" borderId="10" xfId="54" applyNumberFormat="1" applyFont="1" applyBorder="1" applyAlignment="1">
      <alignment horizontal="center" vertical="center"/>
    </xf>
    <xf numFmtId="0" fontId="6" fillId="0" borderId="0" xfId="0" applyFont="1" applyAlignment="1">
      <alignment horizontal="centerContinuous"/>
    </xf>
    <xf numFmtId="10" fontId="0" fillId="0" borderId="0" xfId="54" applyNumberFormat="1" applyFont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5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133350</xdr:colOff>
      <xdr:row>7</xdr:row>
      <xdr:rowOff>66675</xdr:rowOff>
    </xdr:from>
    <xdr:to>
      <xdr:col>2</xdr:col>
      <xdr:colOff>514350</xdr:colOff>
      <xdr:row>7</xdr:row>
      <xdr:rowOff>428625</xdr:rowOff>
    </xdr:to>
    <xdr:pic>
      <xdr:nvPicPr>
        <xdr:cNvPr id="1" name="1 Imagen" descr="01PA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1457325"/>
          <a:ext cx="381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7</xdr:row>
      <xdr:rowOff>66675</xdr:rowOff>
    </xdr:from>
    <xdr:to>
      <xdr:col>3</xdr:col>
      <xdr:colOff>523875</xdr:colOff>
      <xdr:row>7</xdr:row>
      <xdr:rowOff>419100</xdr:rowOff>
    </xdr:to>
    <xdr:pic>
      <xdr:nvPicPr>
        <xdr:cNvPr id="2" name="2 Imagen" descr="02PR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95525" y="1457325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7</xdr:row>
      <xdr:rowOff>57150</xdr:rowOff>
    </xdr:from>
    <xdr:to>
      <xdr:col>4</xdr:col>
      <xdr:colOff>523875</xdr:colOff>
      <xdr:row>7</xdr:row>
      <xdr:rowOff>438150</xdr:rowOff>
    </xdr:to>
    <xdr:pic>
      <xdr:nvPicPr>
        <xdr:cNvPr id="3" name="3 Imagen" descr="03PRD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43225" y="1447800"/>
          <a:ext cx="390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7</xdr:row>
      <xdr:rowOff>85725</xdr:rowOff>
    </xdr:from>
    <xdr:to>
      <xdr:col>5</xdr:col>
      <xdr:colOff>542925</xdr:colOff>
      <xdr:row>7</xdr:row>
      <xdr:rowOff>438150</xdr:rowOff>
    </xdr:to>
    <xdr:pic>
      <xdr:nvPicPr>
        <xdr:cNvPr id="4" name="4 Imagen" descr="04PT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09975" y="1476375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7</xdr:row>
      <xdr:rowOff>85725</xdr:rowOff>
    </xdr:from>
    <xdr:to>
      <xdr:col>6</xdr:col>
      <xdr:colOff>523875</xdr:colOff>
      <xdr:row>7</xdr:row>
      <xdr:rowOff>419100</xdr:rowOff>
    </xdr:to>
    <xdr:pic>
      <xdr:nvPicPr>
        <xdr:cNvPr id="5" name="5 Imagen" descr="05PVEM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57675" y="1476375"/>
          <a:ext cx="371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7</xdr:row>
      <xdr:rowOff>76200</xdr:rowOff>
    </xdr:from>
    <xdr:to>
      <xdr:col>7</xdr:col>
      <xdr:colOff>542925</xdr:colOff>
      <xdr:row>7</xdr:row>
      <xdr:rowOff>438150</xdr:rowOff>
    </xdr:to>
    <xdr:pic>
      <xdr:nvPicPr>
        <xdr:cNvPr id="6" name="6 Imagen" descr="06UDC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14900" y="1466850"/>
          <a:ext cx="381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7</xdr:row>
      <xdr:rowOff>161925</xdr:rowOff>
    </xdr:from>
    <xdr:to>
      <xdr:col>8</xdr:col>
      <xdr:colOff>542925</xdr:colOff>
      <xdr:row>7</xdr:row>
      <xdr:rowOff>381000</xdr:rowOff>
    </xdr:to>
    <xdr:pic>
      <xdr:nvPicPr>
        <xdr:cNvPr id="7" name="7 Imagen" descr="07CONV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524500" y="1552575"/>
          <a:ext cx="4191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7</xdr:row>
      <xdr:rowOff>66675</xdr:rowOff>
    </xdr:from>
    <xdr:to>
      <xdr:col>9</xdr:col>
      <xdr:colOff>504825</xdr:colOff>
      <xdr:row>7</xdr:row>
      <xdr:rowOff>428625</xdr:rowOff>
    </xdr:to>
    <xdr:pic>
      <xdr:nvPicPr>
        <xdr:cNvPr id="8" name="8 Imagen" descr="08PCC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72200" y="1457325"/>
          <a:ext cx="381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7</xdr:row>
      <xdr:rowOff>161925</xdr:rowOff>
    </xdr:from>
    <xdr:to>
      <xdr:col>10</xdr:col>
      <xdr:colOff>590550</xdr:colOff>
      <xdr:row>7</xdr:row>
      <xdr:rowOff>371475</xdr:rowOff>
    </xdr:to>
    <xdr:pic>
      <xdr:nvPicPr>
        <xdr:cNvPr id="9" name="9 Imagen" descr="09PNA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810375" y="1552575"/>
          <a:ext cx="4762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7</xdr:row>
      <xdr:rowOff>47625</xdr:rowOff>
    </xdr:from>
    <xdr:to>
      <xdr:col>11</xdr:col>
      <xdr:colOff>333375</xdr:colOff>
      <xdr:row>7</xdr:row>
      <xdr:rowOff>314325</xdr:rowOff>
    </xdr:to>
    <xdr:pic>
      <xdr:nvPicPr>
        <xdr:cNvPr id="10" name="10 Imagen" descr="02PR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00925" y="143827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400050</xdr:colOff>
      <xdr:row>7</xdr:row>
      <xdr:rowOff>257175</xdr:rowOff>
    </xdr:from>
    <xdr:to>
      <xdr:col>11</xdr:col>
      <xdr:colOff>619125</xdr:colOff>
      <xdr:row>7</xdr:row>
      <xdr:rowOff>466725</xdr:rowOff>
    </xdr:to>
    <xdr:pic>
      <xdr:nvPicPr>
        <xdr:cNvPr id="11" name="11 Imagen" descr="06UDC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743825" y="1647825"/>
          <a:ext cx="2190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123825</xdr:rowOff>
    </xdr:from>
    <xdr:to>
      <xdr:col>2</xdr:col>
      <xdr:colOff>85725</xdr:colOff>
      <xdr:row>4</xdr:row>
      <xdr:rowOff>180975</xdr:rowOff>
    </xdr:to>
    <xdr:pic>
      <xdr:nvPicPr>
        <xdr:cNvPr id="12" name="Picture 1" descr="IEPCC_Dorado_smll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2875" y="123825"/>
          <a:ext cx="14573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133350</xdr:colOff>
      <xdr:row>6</xdr:row>
      <xdr:rowOff>66675</xdr:rowOff>
    </xdr:from>
    <xdr:to>
      <xdr:col>2</xdr:col>
      <xdr:colOff>514350</xdr:colOff>
      <xdr:row>6</xdr:row>
      <xdr:rowOff>428625</xdr:rowOff>
    </xdr:to>
    <xdr:pic>
      <xdr:nvPicPr>
        <xdr:cNvPr id="1" name="1 Imagen" descr="01PA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1257300"/>
          <a:ext cx="381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6</xdr:row>
      <xdr:rowOff>66675</xdr:rowOff>
    </xdr:from>
    <xdr:to>
      <xdr:col>3</xdr:col>
      <xdr:colOff>523875</xdr:colOff>
      <xdr:row>6</xdr:row>
      <xdr:rowOff>419100</xdr:rowOff>
    </xdr:to>
    <xdr:pic>
      <xdr:nvPicPr>
        <xdr:cNvPr id="2" name="2 Imagen" descr="02PR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14575" y="1257300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6</xdr:row>
      <xdr:rowOff>57150</xdr:rowOff>
    </xdr:from>
    <xdr:to>
      <xdr:col>4</xdr:col>
      <xdr:colOff>523875</xdr:colOff>
      <xdr:row>6</xdr:row>
      <xdr:rowOff>438150</xdr:rowOff>
    </xdr:to>
    <xdr:pic>
      <xdr:nvPicPr>
        <xdr:cNvPr id="3" name="3 Imagen" descr="03PRD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62275" y="1247775"/>
          <a:ext cx="390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85725</xdr:rowOff>
    </xdr:from>
    <xdr:to>
      <xdr:col>5</xdr:col>
      <xdr:colOff>542925</xdr:colOff>
      <xdr:row>6</xdr:row>
      <xdr:rowOff>438150</xdr:rowOff>
    </xdr:to>
    <xdr:pic>
      <xdr:nvPicPr>
        <xdr:cNvPr id="4" name="4 Imagen" descr="04PT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29025" y="1276350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6</xdr:row>
      <xdr:rowOff>85725</xdr:rowOff>
    </xdr:from>
    <xdr:to>
      <xdr:col>6</xdr:col>
      <xdr:colOff>523875</xdr:colOff>
      <xdr:row>6</xdr:row>
      <xdr:rowOff>419100</xdr:rowOff>
    </xdr:to>
    <xdr:pic>
      <xdr:nvPicPr>
        <xdr:cNvPr id="5" name="5 Imagen" descr="05PVEM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76725" y="1276350"/>
          <a:ext cx="371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6</xdr:row>
      <xdr:rowOff>76200</xdr:rowOff>
    </xdr:from>
    <xdr:to>
      <xdr:col>7</xdr:col>
      <xdr:colOff>542925</xdr:colOff>
      <xdr:row>6</xdr:row>
      <xdr:rowOff>438150</xdr:rowOff>
    </xdr:to>
    <xdr:pic>
      <xdr:nvPicPr>
        <xdr:cNvPr id="6" name="6 Imagen" descr="06UDC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33950" y="1266825"/>
          <a:ext cx="381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6</xdr:row>
      <xdr:rowOff>161925</xdr:rowOff>
    </xdr:from>
    <xdr:to>
      <xdr:col>8</xdr:col>
      <xdr:colOff>542925</xdr:colOff>
      <xdr:row>6</xdr:row>
      <xdr:rowOff>381000</xdr:rowOff>
    </xdr:to>
    <xdr:pic>
      <xdr:nvPicPr>
        <xdr:cNvPr id="7" name="7 Imagen" descr="07CONV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543550" y="1352550"/>
          <a:ext cx="4191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6</xdr:row>
      <xdr:rowOff>66675</xdr:rowOff>
    </xdr:from>
    <xdr:to>
      <xdr:col>9</xdr:col>
      <xdr:colOff>504825</xdr:colOff>
      <xdr:row>6</xdr:row>
      <xdr:rowOff>428625</xdr:rowOff>
    </xdr:to>
    <xdr:pic>
      <xdr:nvPicPr>
        <xdr:cNvPr id="8" name="8 Imagen" descr="08PCC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91250" y="1257300"/>
          <a:ext cx="381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161925</xdr:rowOff>
    </xdr:from>
    <xdr:to>
      <xdr:col>10</xdr:col>
      <xdr:colOff>590550</xdr:colOff>
      <xdr:row>6</xdr:row>
      <xdr:rowOff>371475</xdr:rowOff>
    </xdr:to>
    <xdr:pic>
      <xdr:nvPicPr>
        <xdr:cNvPr id="9" name="9 Imagen" descr="09PNA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829425" y="1352550"/>
          <a:ext cx="4762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123825</xdr:rowOff>
    </xdr:from>
    <xdr:to>
      <xdr:col>2</xdr:col>
      <xdr:colOff>66675</xdr:colOff>
      <xdr:row>4</xdr:row>
      <xdr:rowOff>180975</xdr:rowOff>
    </xdr:to>
    <xdr:pic>
      <xdr:nvPicPr>
        <xdr:cNvPr id="10" name="Picture 1" descr="IEPCC_Dorado_smll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2875" y="123825"/>
          <a:ext cx="14573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1"/>
  <sheetViews>
    <sheetView zoomScale="110" zoomScaleNormal="110" workbookViewId="0" topLeftCell="A1">
      <selection activeCell="O33" sqref="O33"/>
    </sheetView>
  </sheetViews>
  <sheetFormatPr defaultColWidth="11.421875" defaultRowHeight="15"/>
  <cols>
    <col min="1" max="1" width="13.57421875" style="0" customWidth="1"/>
    <col min="2" max="2" width="9.140625" style="0" bestFit="1" customWidth="1"/>
    <col min="3" max="12" width="9.7109375" style="0" customWidth="1"/>
    <col min="13" max="14" width="8.00390625" style="0" bestFit="1" customWidth="1"/>
    <col min="15" max="15" width="8.7109375" style="0" bestFit="1" customWidth="1"/>
    <col min="16" max="16" width="9.421875" style="0" bestFit="1" customWidth="1"/>
    <col min="17" max="17" width="7.7109375" style="0" bestFit="1" customWidth="1"/>
  </cols>
  <sheetData>
    <row r="2" spans="2:15" ht="18">
      <c r="B2" s="1"/>
      <c r="C2" s="1" t="s">
        <v>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4" spans="2:15" ht="15.75">
      <c r="B4" s="2"/>
      <c r="C4" s="2" t="s">
        <v>43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2:15" ht="15.75">
      <c r="B5" s="2"/>
      <c r="C5" s="21" t="s">
        <v>44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8" spans="1:17" ht="38.25" customHeight="1">
      <c r="A8" s="3" t="s">
        <v>2</v>
      </c>
      <c r="B8" s="4" t="s">
        <v>42</v>
      </c>
      <c r="C8" s="5"/>
      <c r="D8" s="5"/>
      <c r="E8" s="5"/>
      <c r="F8" s="5"/>
      <c r="G8" s="5"/>
      <c r="H8" s="5"/>
      <c r="I8" s="5"/>
      <c r="J8" s="5"/>
      <c r="K8" s="5"/>
      <c r="L8" s="5"/>
      <c r="M8" s="6" t="s">
        <v>3</v>
      </c>
      <c r="N8" s="6" t="s">
        <v>4</v>
      </c>
      <c r="O8" s="6" t="s">
        <v>5</v>
      </c>
      <c r="P8" s="6" t="s">
        <v>6</v>
      </c>
      <c r="Q8" s="6" t="s">
        <v>7</v>
      </c>
    </row>
    <row r="9" spans="3:17" s="7" customFormat="1" ht="15" hidden="1">
      <c r="C9" s="7" t="s">
        <v>8</v>
      </c>
      <c r="D9" s="7" t="s">
        <v>9</v>
      </c>
      <c r="E9" s="7" t="s">
        <v>10</v>
      </c>
      <c r="F9" s="7" t="s">
        <v>11</v>
      </c>
      <c r="G9" s="7" t="s">
        <v>12</v>
      </c>
      <c r="H9" s="7" t="s">
        <v>13</v>
      </c>
      <c r="I9" s="7" t="s">
        <v>14</v>
      </c>
      <c r="J9" s="7" t="s">
        <v>15</v>
      </c>
      <c r="K9" s="7" t="s">
        <v>16</v>
      </c>
      <c r="L9" s="7" t="s">
        <v>17</v>
      </c>
      <c r="M9" s="7" t="s">
        <v>18</v>
      </c>
      <c r="N9" s="7" t="s">
        <v>19</v>
      </c>
      <c r="O9" s="7" t="s">
        <v>20</v>
      </c>
      <c r="P9" s="7" t="s">
        <v>21</v>
      </c>
      <c r="Q9" s="7" t="s">
        <v>7</v>
      </c>
    </row>
    <row r="10" spans="1:17" ht="15">
      <c r="A10" s="8" t="s">
        <v>22</v>
      </c>
      <c r="B10" s="10">
        <v>96463</v>
      </c>
      <c r="C10" s="10">
        <v>4036</v>
      </c>
      <c r="D10" s="10">
        <v>29671</v>
      </c>
      <c r="E10" s="10">
        <v>925</v>
      </c>
      <c r="F10" s="10">
        <v>387</v>
      </c>
      <c r="G10" s="10">
        <v>913</v>
      </c>
      <c r="H10" s="10">
        <v>108</v>
      </c>
      <c r="I10" s="10">
        <v>104</v>
      </c>
      <c r="J10" s="10">
        <v>394</v>
      </c>
      <c r="K10" s="10">
        <v>793</v>
      </c>
      <c r="L10" s="10"/>
      <c r="M10" s="10">
        <v>87</v>
      </c>
      <c r="N10" s="10"/>
      <c r="O10" s="10">
        <f>SUM(C10:N10)</f>
        <v>37418</v>
      </c>
      <c r="P10" s="10">
        <v>2097</v>
      </c>
      <c r="Q10" s="11">
        <f>O10+P10</f>
        <v>39515</v>
      </c>
    </row>
    <row r="11" spans="1:17" ht="15">
      <c r="A11" s="8" t="s">
        <v>23</v>
      </c>
      <c r="B11" s="10">
        <v>75024</v>
      </c>
      <c r="C11" s="10">
        <v>4304</v>
      </c>
      <c r="D11" s="10">
        <v>19904</v>
      </c>
      <c r="E11" s="10">
        <v>949</v>
      </c>
      <c r="F11" s="10">
        <v>527</v>
      </c>
      <c r="G11" s="10">
        <v>743</v>
      </c>
      <c r="H11" s="10">
        <v>70</v>
      </c>
      <c r="I11" s="10">
        <v>95</v>
      </c>
      <c r="J11" s="10">
        <v>342</v>
      </c>
      <c r="K11" s="10">
        <v>721</v>
      </c>
      <c r="L11" s="10"/>
      <c r="M11" s="10">
        <v>84</v>
      </c>
      <c r="N11" s="10"/>
      <c r="O11" s="10">
        <f aca="true" t="shared" si="0" ref="O11:O29">SUM(C11:N11)</f>
        <v>27739</v>
      </c>
      <c r="P11" s="10">
        <v>782</v>
      </c>
      <c r="Q11" s="11">
        <f aca="true" t="shared" si="1" ref="Q11:Q29">O11+P11</f>
        <v>28521</v>
      </c>
    </row>
    <row r="12" spans="1:17" ht="15">
      <c r="A12" s="8" t="s">
        <v>24</v>
      </c>
      <c r="B12" s="10">
        <v>82211</v>
      </c>
      <c r="C12" s="10">
        <v>5577</v>
      </c>
      <c r="D12" s="10">
        <v>20232</v>
      </c>
      <c r="E12" s="10">
        <v>493</v>
      </c>
      <c r="F12" s="10">
        <v>375</v>
      </c>
      <c r="G12" s="10">
        <v>488</v>
      </c>
      <c r="H12" s="10">
        <v>91</v>
      </c>
      <c r="I12" s="10">
        <v>145</v>
      </c>
      <c r="J12" s="10">
        <v>390</v>
      </c>
      <c r="K12" s="10">
        <v>743</v>
      </c>
      <c r="L12" s="10"/>
      <c r="M12" s="10">
        <v>75</v>
      </c>
      <c r="N12" s="10"/>
      <c r="O12" s="10">
        <f t="shared" si="0"/>
        <v>28609</v>
      </c>
      <c r="P12" s="10">
        <v>1106</v>
      </c>
      <c r="Q12" s="11">
        <f t="shared" si="1"/>
        <v>29715</v>
      </c>
    </row>
    <row r="13" spans="1:17" ht="15">
      <c r="A13" s="8" t="s">
        <v>25</v>
      </c>
      <c r="B13" s="10">
        <v>94840</v>
      </c>
      <c r="C13" s="10">
        <v>9764</v>
      </c>
      <c r="D13" s="10">
        <v>22561</v>
      </c>
      <c r="E13" s="10">
        <v>605</v>
      </c>
      <c r="F13" s="10">
        <v>492</v>
      </c>
      <c r="G13" s="10">
        <v>743</v>
      </c>
      <c r="H13" s="10">
        <v>63</v>
      </c>
      <c r="I13" s="10">
        <v>124</v>
      </c>
      <c r="J13" s="10">
        <v>225</v>
      </c>
      <c r="K13" s="10">
        <v>1019</v>
      </c>
      <c r="L13" s="10"/>
      <c r="M13" s="10">
        <v>126</v>
      </c>
      <c r="N13" s="10"/>
      <c r="O13" s="10">
        <f t="shared" si="0"/>
        <v>35722</v>
      </c>
      <c r="P13" s="10">
        <v>1185</v>
      </c>
      <c r="Q13" s="11">
        <f t="shared" si="1"/>
        <v>36907</v>
      </c>
    </row>
    <row r="14" spans="1:17" ht="15">
      <c r="A14" s="8" t="s">
        <v>26</v>
      </c>
      <c r="B14" s="10">
        <v>100734</v>
      </c>
      <c r="C14" s="10">
        <v>3617</v>
      </c>
      <c r="D14" s="10"/>
      <c r="E14" s="10">
        <v>623</v>
      </c>
      <c r="F14" s="10">
        <v>606</v>
      </c>
      <c r="G14" s="10">
        <v>591</v>
      </c>
      <c r="H14" s="10"/>
      <c r="I14" s="10">
        <v>207</v>
      </c>
      <c r="J14" s="10">
        <v>1322</v>
      </c>
      <c r="K14" s="10"/>
      <c r="L14" s="10">
        <v>25775</v>
      </c>
      <c r="M14" s="10">
        <v>0</v>
      </c>
      <c r="N14" s="10"/>
      <c r="O14" s="10">
        <f t="shared" si="0"/>
        <v>32741</v>
      </c>
      <c r="P14" s="10">
        <v>2292</v>
      </c>
      <c r="Q14" s="11">
        <f t="shared" si="1"/>
        <v>35033</v>
      </c>
    </row>
    <row r="15" spans="1:17" ht="15">
      <c r="A15" s="8" t="s">
        <v>27</v>
      </c>
      <c r="B15" s="10">
        <v>89888</v>
      </c>
      <c r="C15" s="10">
        <v>6434</v>
      </c>
      <c r="D15" s="10">
        <v>23563</v>
      </c>
      <c r="E15" s="10">
        <v>2001</v>
      </c>
      <c r="F15" s="10">
        <v>526</v>
      </c>
      <c r="G15" s="10">
        <v>634</v>
      </c>
      <c r="H15" s="10">
        <v>2100</v>
      </c>
      <c r="I15" s="10">
        <v>418</v>
      </c>
      <c r="J15" s="10">
        <v>230</v>
      </c>
      <c r="K15" s="10">
        <v>544</v>
      </c>
      <c r="L15" s="10"/>
      <c r="M15" s="10">
        <v>325</v>
      </c>
      <c r="N15" s="10"/>
      <c r="O15" s="10">
        <f t="shared" si="0"/>
        <v>36775</v>
      </c>
      <c r="P15" s="10">
        <v>1842</v>
      </c>
      <c r="Q15" s="11">
        <f t="shared" si="1"/>
        <v>38617</v>
      </c>
    </row>
    <row r="16" spans="1:17" ht="15">
      <c r="A16" s="8" t="s">
        <v>28</v>
      </c>
      <c r="B16" s="10">
        <v>82783</v>
      </c>
      <c r="C16" s="10">
        <v>3878</v>
      </c>
      <c r="D16" s="10">
        <v>26683</v>
      </c>
      <c r="E16" s="10">
        <v>1303</v>
      </c>
      <c r="F16" s="10">
        <v>734</v>
      </c>
      <c r="G16" s="10">
        <v>849</v>
      </c>
      <c r="H16" s="10">
        <v>7532</v>
      </c>
      <c r="I16" s="10">
        <v>249</v>
      </c>
      <c r="J16" s="10">
        <v>327</v>
      </c>
      <c r="K16" s="10">
        <v>442</v>
      </c>
      <c r="L16" s="10"/>
      <c r="M16" s="10">
        <v>141</v>
      </c>
      <c r="N16" s="10"/>
      <c r="O16" s="10">
        <f t="shared" si="0"/>
        <v>42138</v>
      </c>
      <c r="P16" s="10">
        <v>1268</v>
      </c>
      <c r="Q16" s="11">
        <f t="shared" si="1"/>
        <v>43406</v>
      </c>
    </row>
    <row r="17" spans="1:17" ht="15">
      <c r="A17" s="8" t="s">
        <v>29</v>
      </c>
      <c r="B17" s="10">
        <v>72831</v>
      </c>
      <c r="C17" s="10">
        <v>6433</v>
      </c>
      <c r="D17" s="10">
        <v>21884</v>
      </c>
      <c r="E17" s="10">
        <v>721</v>
      </c>
      <c r="F17" s="10">
        <v>244</v>
      </c>
      <c r="G17" s="10">
        <v>519</v>
      </c>
      <c r="H17" s="10">
        <v>241</v>
      </c>
      <c r="I17" s="10">
        <v>176</v>
      </c>
      <c r="J17" s="10">
        <v>142</v>
      </c>
      <c r="K17" s="10">
        <v>350</v>
      </c>
      <c r="L17" s="10"/>
      <c r="M17" s="10">
        <v>309</v>
      </c>
      <c r="N17" s="10"/>
      <c r="O17" s="10">
        <f t="shared" si="0"/>
        <v>31019</v>
      </c>
      <c r="P17" s="10">
        <v>925</v>
      </c>
      <c r="Q17" s="11">
        <f t="shared" si="1"/>
        <v>31944</v>
      </c>
    </row>
    <row r="18" spans="1:17" ht="15">
      <c r="A18" s="8" t="s">
        <v>30</v>
      </c>
      <c r="B18" s="10">
        <v>83589</v>
      </c>
      <c r="C18" s="10">
        <v>10457</v>
      </c>
      <c r="D18" s="10">
        <v>22314</v>
      </c>
      <c r="E18" s="10">
        <v>839</v>
      </c>
      <c r="F18" s="10">
        <v>485</v>
      </c>
      <c r="G18" s="10">
        <v>1032</v>
      </c>
      <c r="H18" s="10">
        <v>283</v>
      </c>
      <c r="I18" s="10">
        <v>330</v>
      </c>
      <c r="J18" s="10">
        <v>121</v>
      </c>
      <c r="K18" s="10">
        <v>617</v>
      </c>
      <c r="L18" s="10"/>
      <c r="M18" s="10">
        <v>53</v>
      </c>
      <c r="N18" s="10"/>
      <c r="O18" s="10">
        <f t="shared" si="0"/>
        <v>36531</v>
      </c>
      <c r="P18" s="10">
        <v>1337</v>
      </c>
      <c r="Q18" s="11">
        <f t="shared" si="1"/>
        <v>37868</v>
      </c>
    </row>
    <row r="19" spans="1:17" ht="15">
      <c r="A19" s="8" t="s">
        <v>31</v>
      </c>
      <c r="B19" s="10">
        <v>77903</v>
      </c>
      <c r="C19" s="10">
        <v>7831</v>
      </c>
      <c r="D19" s="10">
        <v>21758</v>
      </c>
      <c r="E19" s="10">
        <v>767</v>
      </c>
      <c r="F19" s="10">
        <v>345</v>
      </c>
      <c r="G19" s="10">
        <v>565</v>
      </c>
      <c r="H19" s="10">
        <v>264</v>
      </c>
      <c r="I19" s="10">
        <v>193</v>
      </c>
      <c r="J19" s="10">
        <v>112</v>
      </c>
      <c r="K19" s="10">
        <v>358</v>
      </c>
      <c r="L19" s="10"/>
      <c r="M19" s="10">
        <v>66</v>
      </c>
      <c r="N19" s="10"/>
      <c r="O19" s="10">
        <f t="shared" si="0"/>
        <v>32259</v>
      </c>
      <c r="P19" s="10">
        <v>1112</v>
      </c>
      <c r="Q19" s="11">
        <f t="shared" si="1"/>
        <v>33371</v>
      </c>
    </row>
    <row r="20" spans="1:17" ht="15">
      <c r="A20" s="8" t="s">
        <v>32</v>
      </c>
      <c r="B20" s="10">
        <v>78310</v>
      </c>
      <c r="C20" s="10">
        <v>8634</v>
      </c>
      <c r="D20" s="10">
        <v>21146</v>
      </c>
      <c r="E20" s="10">
        <v>885</v>
      </c>
      <c r="F20" s="10">
        <v>274</v>
      </c>
      <c r="G20" s="10">
        <v>909</v>
      </c>
      <c r="H20" s="10">
        <v>218</v>
      </c>
      <c r="I20" s="10">
        <v>185</v>
      </c>
      <c r="J20" s="10">
        <v>117</v>
      </c>
      <c r="K20" s="10">
        <v>378</v>
      </c>
      <c r="L20" s="10"/>
      <c r="M20" s="10">
        <v>57</v>
      </c>
      <c r="N20" s="10"/>
      <c r="O20" s="10">
        <f t="shared" si="0"/>
        <v>32803</v>
      </c>
      <c r="P20" s="10">
        <v>787</v>
      </c>
      <c r="Q20" s="11">
        <f t="shared" si="1"/>
        <v>33590</v>
      </c>
    </row>
    <row r="21" spans="1:17" ht="15">
      <c r="A21" s="8" t="s">
        <v>33</v>
      </c>
      <c r="B21" s="10">
        <v>112078</v>
      </c>
      <c r="C21" s="10">
        <v>9981</v>
      </c>
      <c r="D21" s="10">
        <v>34923</v>
      </c>
      <c r="E21" s="10">
        <v>1079</v>
      </c>
      <c r="F21" s="10">
        <v>384</v>
      </c>
      <c r="G21" s="10">
        <v>784</v>
      </c>
      <c r="H21" s="10">
        <v>384</v>
      </c>
      <c r="I21" s="10">
        <v>201</v>
      </c>
      <c r="J21" s="10">
        <v>125</v>
      </c>
      <c r="K21" s="10">
        <v>417</v>
      </c>
      <c r="L21" s="10"/>
      <c r="M21" s="10">
        <v>310</v>
      </c>
      <c r="N21" s="10"/>
      <c r="O21" s="10">
        <f t="shared" si="0"/>
        <v>48588</v>
      </c>
      <c r="P21" s="10">
        <v>1614</v>
      </c>
      <c r="Q21" s="11">
        <f t="shared" si="1"/>
        <v>50202</v>
      </c>
    </row>
    <row r="22" spans="1:17" ht="15">
      <c r="A22" s="8" t="s">
        <v>34</v>
      </c>
      <c r="B22" s="10">
        <v>104925</v>
      </c>
      <c r="C22" s="10">
        <v>1373</v>
      </c>
      <c r="D22" s="10">
        <v>30425</v>
      </c>
      <c r="E22" s="10">
        <v>8872</v>
      </c>
      <c r="F22" s="10">
        <v>445</v>
      </c>
      <c r="G22" s="10">
        <v>292</v>
      </c>
      <c r="H22" s="10">
        <v>1982</v>
      </c>
      <c r="I22" s="10">
        <v>440</v>
      </c>
      <c r="J22" s="10">
        <v>4405</v>
      </c>
      <c r="K22" s="10">
        <v>1113</v>
      </c>
      <c r="L22" s="10"/>
      <c r="M22" s="10">
        <v>121</v>
      </c>
      <c r="N22" s="10"/>
      <c r="O22" s="10">
        <f t="shared" si="0"/>
        <v>49468</v>
      </c>
      <c r="P22" s="10">
        <v>877</v>
      </c>
      <c r="Q22" s="11">
        <f t="shared" si="1"/>
        <v>50345</v>
      </c>
    </row>
    <row r="23" spans="1:17" ht="15">
      <c r="A23" s="8" t="s">
        <v>35</v>
      </c>
      <c r="B23" s="10">
        <v>90344</v>
      </c>
      <c r="C23" s="10">
        <v>7639</v>
      </c>
      <c r="D23" s="10">
        <v>21302</v>
      </c>
      <c r="E23" s="10">
        <v>803</v>
      </c>
      <c r="F23" s="10">
        <v>1790</v>
      </c>
      <c r="G23" s="10">
        <v>791</v>
      </c>
      <c r="H23" s="10"/>
      <c r="I23" s="10"/>
      <c r="J23" s="10">
        <v>90</v>
      </c>
      <c r="K23" s="10">
        <v>1245</v>
      </c>
      <c r="L23" s="10"/>
      <c r="M23" s="10">
        <v>96</v>
      </c>
      <c r="N23" s="10"/>
      <c r="O23" s="10">
        <f t="shared" si="0"/>
        <v>33756</v>
      </c>
      <c r="P23" s="10">
        <v>521</v>
      </c>
      <c r="Q23" s="11">
        <f t="shared" si="1"/>
        <v>34277</v>
      </c>
    </row>
    <row r="24" spans="1:17" ht="15">
      <c r="A24" s="8" t="s">
        <v>36</v>
      </c>
      <c r="B24" s="10">
        <v>83596</v>
      </c>
      <c r="C24" s="10">
        <v>5471</v>
      </c>
      <c r="D24" s="10">
        <v>18362</v>
      </c>
      <c r="E24" s="10">
        <v>986</v>
      </c>
      <c r="F24" s="10">
        <v>430</v>
      </c>
      <c r="G24" s="10">
        <v>526</v>
      </c>
      <c r="H24" s="10">
        <v>471</v>
      </c>
      <c r="I24" s="10"/>
      <c r="J24" s="10">
        <v>491</v>
      </c>
      <c r="K24" s="10">
        <v>540</v>
      </c>
      <c r="L24" s="10"/>
      <c r="M24" s="10">
        <v>104</v>
      </c>
      <c r="N24" s="10"/>
      <c r="O24" s="10">
        <f t="shared" si="0"/>
        <v>27381</v>
      </c>
      <c r="P24" s="10">
        <v>415</v>
      </c>
      <c r="Q24" s="11">
        <f t="shared" si="1"/>
        <v>27796</v>
      </c>
    </row>
    <row r="25" spans="1:17" ht="15">
      <c r="A25" s="8" t="s">
        <v>37</v>
      </c>
      <c r="B25" s="10">
        <v>88623</v>
      </c>
      <c r="C25" s="10">
        <v>6268</v>
      </c>
      <c r="D25" s="10">
        <v>22513</v>
      </c>
      <c r="E25" s="10">
        <v>755</v>
      </c>
      <c r="F25" s="10">
        <v>341</v>
      </c>
      <c r="G25" s="10">
        <v>351</v>
      </c>
      <c r="H25" s="10"/>
      <c r="I25" s="10">
        <v>64</v>
      </c>
      <c r="J25" s="10">
        <v>119</v>
      </c>
      <c r="K25" s="10">
        <v>639</v>
      </c>
      <c r="L25" s="10"/>
      <c r="M25" s="10">
        <v>394</v>
      </c>
      <c r="N25" s="10"/>
      <c r="O25" s="10">
        <f t="shared" si="0"/>
        <v>31444</v>
      </c>
      <c r="P25" s="10">
        <v>809</v>
      </c>
      <c r="Q25" s="11">
        <f t="shared" si="1"/>
        <v>32253</v>
      </c>
    </row>
    <row r="26" spans="1:17" ht="15">
      <c r="A26" s="8" t="s">
        <v>38</v>
      </c>
      <c r="B26" s="10">
        <v>102127</v>
      </c>
      <c r="C26" s="10">
        <v>5751</v>
      </c>
      <c r="D26" s="10">
        <v>21698</v>
      </c>
      <c r="E26" s="10">
        <v>362</v>
      </c>
      <c r="F26" s="10">
        <v>325</v>
      </c>
      <c r="G26" s="10">
        <v>674</v>
      </c>
      <c r="H26" s="10">
        <v>5074</v>
      </c>
      <c r="I26" s="10">
        <v>109</v>
      </c>
      <c r="J26" s="10">
        <v>114</v>
      </c>
      <c r="K26" s="10">
        <v>530</v>
      </c>
      <c r="L26" s="10"/>
      <c r="M26" s="10">
        <v>126</v>
      </c>
      <c r="N26" s="10"/>
      <c r="O26" s="10">
        <f t="shared" si="0"/>
        <v>34763</v>
      </c>
      <c r="P26" s="10">
        <v>1035</v>
      </c>
      <c r="Q26" s="11">
        <f t="shared" si="1"/>
        <v>35798</v>
      </c>
    </row>
    <row r="27" spans="1:17" ht="15">
      <c r="A27" s="8" t="s">
        <v>39</v>
      </c>
      <c r="B27" s="10">
        <v>86761</v>
      </c>
      <c r="C27" s="10">
        <v>5053</v>
      </c>
      <c r="D27" s="10">
        <v>19709</v>
      </c>
      <c r="E27" s="10">
        <v>822</v>
      </c>
      <c r="F27" s="10">
        <v>1156</v>
      </c>
      <c r="G27" s="10">
        <v>624</v>
      </c>
      <c r="H27" s="10">
        <v>2503</v>
      </c>
      <c r="I27" s="10"/>
      <c r="J27" s="10"/>
      <c r="K27" s="10">
        <v>1365</v>
      </c>
      <c r="L27" s="10"/>
      <c r="M27" s="10">
        <v>183</v>
      </c>
      <c r="N27" s="10">
        <v>188</v>
      </c>
      <c r="O27" s="10">
        <f t="shared" si="0"/>
        <v>31603</v>
      </c>
      <c r="P27" s="10">
        <v>1416</v>
      </c>
      <c r="Q27" s="11">
        <f t="shared" si="1"/>
        <v>33019</v>
      </c>
    </row>
    <row r="28" spans="1:17" ht="15">
      <c r="A28" s="8" t="s">
        <v>40</v>
      </c>
      <c r="B28" s="10">
        <v>110109</v>
      </c>
      <c r="C28" s="10">
        <v>8442</v>
      </c>
      <c r="D28" s="10"/>
      <c r="E28" s="10">
        <v>1069</v>
      </c>
      <c r="F28" s="10">
        <v>1783</v>
      </c>
      <c r="G28" s="10">
        <v>404</v>
      </c>
      <c r="H28" s="10"/>
      <c r="I28" s="10">
        <v>112</v>
      </c>
      <c r="J28" s="10">
        <v>602</v>
      </c>
      <c r="K28" s="10"/>
      <c r="L28" s="10">
        <v>26030</v>
      </c>
      <c r="M28" s="10">
        <v>0</v>
      </c>
      <c r="N28" s="10"/>
      <c r="O28" s="10">
        <f t="shared" si="0"/>
        <v>38442</v>
      </c>
      <c r="P28" s="10">
        <v>1267</v>
      </c>
      <c r="Q28" s="11">
        <f t="shared" si="1"/>
        <v>39709</v>
      </c>
    </row>
    <row r="29" spans="1:17" ht="15">
      <c r="A29" s="8" t="s">
        <v>41</v>
      </c>
      <c r="B29" s="10">
        <v>96543</v>
      </c>
      <c r="C29" s="10">
        <v>7374</v>
      </c>
      <c r="D29" s="10">
        <v>17038</v>
      </c>
      <c r="E29" s="10">
        <v>885</v>
      </c>
      <c r="F29" s="10">
        <v>567</v>
      </c>
      <c r="G29" s="10">
        <v>1320</v>
      </c>
      <c r="H29" s="10">
        <v>1837</v>
      </c>
      <c r="I29" s="10">
        <v>123</v>
      </c>
      <c r="J29" s="10">
        <v>74</v>
      </c>
      <c r="K29" s="10">
        <v>563</v>
      </c>
      <c r="L29" s="10"/>
      <c r="M29" s="10">
        <v>122</v>
      </c>
      <c r="N29" s="10"/>
      <c r="O29" s="10">
        <f t="shared" si="0"/>
        <v>29903</v>
      </c>
      <c r="P29" s="10">
        <v>814</v>
      </c>
      <c r="Q29" s="11">
        <f t="shared" si="1"/>
        <v>30717</v>
      </c>
    </row>
    <row r="30" spans="2:17" ht="15">
      <c r="B30" s="12">
        <f aca="true" t="shared" si="2" ref="B30:Q30">SUM(B10:B29)</f>
        <v>1809682</v>
      </c>
      <c r="C30" s="12">
        <f t="shared" si="2"/>
        <v>128317</v>
      </c>
      <c r="D30" s="12">
        <f t="shared" si="2"/>
        <v>415686</v>
      </c>
      <c r="E30" s="12">
        <f t="shared" si="2"/>
        <v>25744</v>
      </c>
      <c r="F30" s="12">
        <f t="shared" si="2"/>
        <v>12216</v>
      </c>
      <c r="G30" s="12">
        <f t="shared" si="2"/>
        <v>13752</v>
      </c>
      <c r="H30" s="12">
        <f t="shared" si="2"/>
        <v>23221</v>
      </c>
      <c r="I30" s="12">
        <f t="shared" si="2"/>
        <v>3275</v>
      </c>
      <c r="J30" s="12">
        <f t="shared" si="2"/>
        <v>9742</v>
      </c>
      <c r="K30" s="12">
        <f t="shared" si="2"/>
        <v>12377</v>
      </c>
      <c r="L30" s="12">
        <f t="shared" si="2"/>
        <v>51805</v>
      </c>
      <c r="M30" s="12">
        <f t="shared" si="2"/>
        <v>2779</v>
      </c>
      <c r="N30" s="12">
        <f t="shared" si="2"/>
        <v>188</v>
      </c>
      <c r="O30" s="12">
        <f t="shared" si="2"/>
        <v>699102</v>
      </c>
      <c r="P30" s="12">
        <f t="shared" si="2"/>
        <v>23501</v>
      </c>
      <c r="Q30" s="12">
        <f t="shared" si="2"/>
        <v>722603</v>
      </c>
    </row>
    <row r="31" spans="3:17" ht="15">
      <c r="C31" s="9">
        <f>C30/699102</f>
        <v>0.18354546260774537</v>
      </c>
      <c r="D31" s="9">
        <f aca="true" t="shared" si="3" ref="D31:O31">D30/699102</f>
        <v>0.5945999296240033</v>
      </c>
      <c r="E31" s="9">
        <f t="shared" si="3"/>
        <v>0.03682438328026526</v>
      </c>
      <c r="F31" s="9">
        <f t="shared" si="3"/>
        <v>0.017473845018323508</v>
      </c>
      <c r="G31" s="9">
        <f t="shared" si="3"/>
        <v>0.019670949303535107</v>
      </c>
      <c r="H31" s="9">
        <f t="shared" si="3"/>
        <v>0.03321546784303292</v>
      </c>
      <c r="I31" s="9">
        <f t="shared" si="3"/>
        <v>0.004684581076867181</v>
      </c>
      <c r="J31" s="9">
        <f t="shared" si="3"/>
        <v>0.013935019496439719</v>
      </c>
      <c r="K31" s="9">
        <f t="shared" si="3"/>
        <v>0.017704140454468734</v>
      </c>
      <c r="L31" s="9">
        <f t="shared" si="3"/>
        <v>0.07410220540064254</v>
      </c>
      <c r="M31" s="9">
        <f t="shared" si="3"/>
        <v>0.003975099484767602</v>
      </c>
      <c r="N31" s="9">
        <f t="shared" si="3"/>
        <v>0.0002689164099087115</v>
      </c>
      <c r="O31" s="9">
        <f t="shared" si="3"/>
        <v>1</v>
      </c>
      <c r="Q31" s="13"/>
    </row>
  </sheetData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0"/>
  <sheetViews>
    <sheetView tabSelected="1" zoomScale="110" zoomScaleNormal="110" workbookViewId="0" topLeftCell="A1">
      <selection activeCell="J10" sqref="J10"/>
    </sheetView>
  </sheetViews>
  <sheetFormatPr defaultColWidth="11.421875" defaultRowHeight="15"/>
  <cols>
    <col min="1" max="1" width="13.8515625" style="0" customWidth="1"/>
    <col min="2" max="2" width="9.140625" style="0" bestFit="1" customWidth="1"/>
    <col min="3" max="11" width="9.7109375" style="0" customWidth="1"/>
    <col min="12" max="13" width="8.00390625" style="0" bestFit="1" customWidth="1"/>
    <col min="14" max="14" width="8.7109375" style="0" bestFit="1" customWidth="1"/>
    <col min="15" max="15" width="9.421875" style="0" bestFit="1" customWidth="1"/>
    <col min="16" max="16" width="7.7109375" style="0" bestFit="1" customWidth="1"/>
    <col min="17" max="17" width="6.140625" style="0" bestFit="1" customWidth="1"/>
  </cols>
  <sheetData>
    <row r="2" spans="2:14" ht="18">
      <c r="B2" s="1"/>
      <c r="C2" s="1" t="s">
        <v>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4" spans="2:14" ht="15.75">
      <c r="B4" s="2"/>
      <c r="C4" s="2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7" spans="1:16" ht="38.25" customHeight="1">
      <c r="A7" s="3" t="s">
        <v>2</v>
      </c>
      <c r="B7" s="4" t="s">
        <v>42</v>
      </c>
      <c r="C7" s="5"/>
      <c r="D7" s="5"/>
      <c r="E7" s="5"/>
      <c r="F7" s="5"/>
      <c r="G7" s="5"/>
      <c r="H7" s="5"/>
      <c r="I7" s="5"/>
      <c r="J7" s="5"/>
      <c r="K7" s="5"/>
      <c r="L7" s="6" t="s">
        <v>3</v>
      </c>
      <c r="M7" s="6" t="s">
        <v>4</v>
      </c>
      <c r="N7" s="6" t="s">
        <v>5</v>
      </c>
      <c r="O7" s="6" t="s">
        <v>6</v>
      </c>
      <c r="P7" s="6" t="s">
        <v>7</v>
      </c>
    </row>
    <row r="8" spans="3:16" s="7" customFormat="1" ht="15" hidden="1">
      <c r="C8" s="7" t="s">
        <v>8</v>
      </c>
      <c r="D8" s="7" t="s">
        <v>9</v>
      </c>
      <c r="E8" s="7" t="s">
        <v>10</v>
      </c>
      <c r="F8" s="7" t="s">
        <v>11</v>
      </c>
      <c r="G8" s="7" t="s">
        <v>12</v>
      </c>
      <c r="H8" s="7" t="s">
        <v>13</v>
      </c>
      <c r="I8" s="7" t="s">
        <v>14</v>
      </c>
      <c r="J8" s="7" t="s">
        <v>15</v>
      </c>
      <c r="K8" s="7" t="s">
        <v>16</v>
      </c>
      <c r="L8" s="7" t="s">
        <v>18</v>
      </c>
      <c r="M8" s="7" t="s">
        <v>19</v>
      </c>
      <c r="N8" s="7" t="s">
        <v>20</v>
      </c>
      <c r="O8" s="7" t="s">
        <v>21</v>
      </c>
      <c r="P8" s="7" t="s">
        <v>7</v>
      </c>
    </row>
    <row r="9" spans="1:17" ht="19.5" customHeight="1">
      <c r="A9" s="14" t="s">
        <v>22</v>
      </c>
      <c r="B9" s="15">
        <v>96463</v>
      </c>
      <c r="C9" s="15">
        <v>4036</v>
      </c>
      <c r="D9" s="15">
        <v>29671</v>
      </c>
      <c r="E9" s="15">
        <v>925</v>
      </c>
      <c r="F9" s="15">
        <v>387</v>
      </c>
      <c r="G9" s="15">
        <v>913</v>
      </c>
      <c r="H9" s="15">
        <v>108</v>
      </c>
      <c r="I9" s="15">
        <v>104</v>
      </c>
      <c r="J9" s="15">
        <v>394</v>
      </c>
      <c r="K9" s="15">
        <v>793</v>
      </c>
      <c r="L9" s="15">
        <v>87</v>
      </c>
      <c r="M9" s="15"/>
      <c r="N9" s="15">
        <f>SUM(C9:M9)</f>
        <v>37418</v>
      </c>
      <c r="O9" s="15">
        <v>2097</v>
      </c>
      <c r="P9" s="16">
        <f>N9+O9</f>
        <v>39515</v>
      </c>
      <c r="Q9" s="17">
        <f>P9/B9</f>
        <v>0.4096389289157501</v>
      </c>
    </row>
    <row r="10" spans="1:17" ht="19.5" customHeight="1">
      <c r="A10" s="14" t="s">
        <v>23</v>
      </c>
      <c r="B10" s="15">
        <v>75024</v>
      </c>
      <c r="C10" s="15">
        <v>4304</v>
      </c>
      <c r="D10" s="15">
        <v>19904</v>
      </c>
      <c r="E10" s="15">
        <v>949</v>
      </c>
      <c r="F10" s="15">
        <v>527</v>
      </c>
      <c r="G10" s="15">
        <v>743</v>
      </c>
      <c r="H10" s="15">
        <v>70</v>
      </c>
      <c r="I10" s="15">
        <v>95</v>
      </c>
      <c r="J10" s="15">
        <v>342</v>
      </c>
      <c r="K10" s="15">
        <v>721</v>
      </c>
      <c r="L10" s="15">
        <v>84</v>
      </c>
      <c r="M10" s="15"/>
      <c r="N10" s="15">
        <f aca="true" t="shared" si="0" ref="N10:N28">SUM(C10:M10)</f>
        <v>27739</v>
      </c>
      <c r="O10" s="15">
        <v>782</v>
      </c>
      <c r="P10" s="16">
        <f aca="true" t="shared" si="1" ref="P10:P28">N10+O10</f>
        <v>28521</v>
      </c>
      <c r="Q10" s="17">
        <f aca="true" t="shared" si="2" ref="Q10:Q29">P10/B10</f>
        <v>0.38015834932821496</v>
      </c>
    </row>
    <row r="11" spans="1:17" ht="19.5" customHeight="1">
      <c r="A11" s="14" t="s">
        <v>24</v>
      </c>
      <c r="B11" s="15">
        <v>82211</v>
      </c>
      <c r="C11" s="15">
        <v>5577</v>
      </c>
      <c r="D11" s="15">
        <v>20232</v>
      </c>
      <c r="E11" s="15">
        <v>493</v>
      </c>
      <c r="F11" s="15">
        <v>375</v>
      </c>
      <c r="G11" s="15">
        <v>488</v>
      </c>
      <c r="H11" s="15">
        <v>91</v>
      </c>
      <c r="I11" s="15">
        <v>145</v>
      </c>
      <c r="J11" s="15">
        <v>390</v>
      </c>
      <c r="K11" s="15">
        <v>743</v>
      </c>
      <c r="L11" s="15">
        <v>75</v>
      </c>
      <c r="M11" s="15"/>
      <c r="N11" s="15">
        <f t="shared" si="0"/>
        <v>28609</v>
      </c>
      <c r="O11" s="15">
        <v>1106</v>
      </c>
      <c r="P11" s="16">
        <f t="shared" si="1"/>
        <v>29715</v>
      </c>
      <c r="Q11" s="17">
        <f t="shared" si="2"/>
        <v>0.36144798141367945</v>
      </c>
    </row>
    <row r="12" spans="1:17" ht="19.5" customHeight="1">
      <c r="A12" s="14" t="s">
        <v>25</v>
      </c>
      <c r="B12" s="15">
        <v>94840</v>
      </c>
      <c r="C12" s="15">
        <v>9764</v>
      </c>
      <c r="D12" s="15">
        <v>22561</v>
      </c>
      <c r="E12" s="15">
        <v>605</v>
      </c>
      <c r="F12" s="15">
        <v>492</v>
      </c>
      <c r="G12" s="15">
        <v>743</v>
      </c>
      <c r="H12" s="15">
        <v>63</v>
      </c>
      <c r="I12" s="15">
        <v>124</v>
      </c>
      <c r="J12" s="15">
        <v>225</v>
      </c>
      <c r="K12" s="15">
        <v>1019</v>
      </c>
      <c r="L12" s="15">
        <v>126</v>
      </c>
      <c r="M12" s="15"/>
      <c r="N12" s="15">
        <f t="shared" si="0"/>
        <v>35722</v>
      </c>
      <c r="O12" s="15">
        <v>1185</v>
      </c>
      <c r="P12" s="16">
        <f t="shared" si="1"/>
        <v>36907</v>
      </c>
      <c r="Q12" s="17">
        <f t="shared" si="2"/>
        <v>0.3891501476170392</v>
      </c>
    </row>
    <row r="13" spans="1:17" ht="19.5" customHeight="1">
      <c r="A13" s="14" t="s">
        <v>26</v>
      </c>
      <c r="B13" s="15">
        <v>100734</v>
      </c>
      <c r="C13" s="15">
        <v>3617</v>
      </c>
      <c r="D13" s="15">
        <v>13541</v>
      </c>
      <c r="E13" s="15">
        <v>623</v>
      </c>
      <c r="F13" s="15">
        <v>606</v>
      </c>
      <c r="G13" s="15">
        <v>591</v>
      </c>
      <c r="H13" s="15">
        <v>12234</v>
      </c>
      <c r="I13" s="15">
        <v>207</v>
      </c>
      <c r="J13" s="15">
        <v>1322</v>
      </c>
      <c r="K13" s="15"/>
      <c r="L13" s="15">
        <v>0</v>
      </c>
      <c r="M13" s="15"/>
      <c r="N13" s="15">
        <f t="shared" si="0"/>
        <v>32741</v>
      </c>
      <c r="O13" s="15">
        <v>2292</v>
      </c>
      <c r="P13" s="16">
        <f t="shared" si="1"/>
        <v>35033</v>
      </c>
      <c r="Q13" s="17">
        <f t="shared" si="2"/>
        <v>0.3477773145114857</v>
      </c>
    </row>
    <row r="14" spans="1:17" ht="19.5" customHeight="1">
      <c r="A14" s="14" t="s">
        <v>27</v>
      </c>
      <c r="B14" s="15">
        <v>89888</v>
      </c>
      <c r="C14" s="15">
        <v>6434</v>
      </c>
      <c r="D14" s="15">
        <v>23563</v>
      </c>
      <c r="E14" s="15">
        <v>2001</v>
      </c>
      <c r="F14" s="15">
        <v>526</v>
      </c>
      <c r="G14" s="15">
        <v>634</v>
      </c>
      <c r="H14" s="15">
        <v>2100</v>
      </c>
      <c r="I14" s="15">
        <v>418</v>
      </c>
      <c r="J14" s="15">
        <v>230</v>
      </c>
      <c r="K14" s="15">
        <v>544</v>
      </c>
      <c r="L14" s="15">
        <v>325</v>
      </c>
      <c r="M14" s="15"/>
      <c r="N14" s="15">
        <f t="shared" si="0"/>
        <v>36775</v>
      </c>
      <c r="O14" s="15">
        <v>1842</v>
      </c>
      <c r="P14" s="16">
        <f t="shared" si="1"/>
        <v>38617</v>
      </c>
      <c r="Q14" s="17">
        <f t="shared" si="2"/>
        <v>0.4296124065503738</v>
      </c>
    </row>
    <row r="15" spans="1:17" ht="19.5" customHeight="1">
      <c r="A15" s="14" t="s">
        <v>28</v>
      </c>
      <c r="B15" s="15">
        <v>82783</v>
      </c>
      <c r="C15" s="15">
        <v>3878</v>
      </c>
      <c r="D15" s="15">
        <v>26683</v>
      </c>
      <c r="E15" s="15">
        <v>1303</v>
      </c>
      <c r="F15" s="15">
        <v>734</v>
      </c>
      <c r="G15" s="15">
        <v>849</v>
      </c>
      <c r="H15" s="15">
        <v>7532</v>
      </c>
      <c r="I15" s="15">
        <v>249</v>
      </c>
      <c r="J15" s="15">
        <v>327</v>
      </c>
      <c r="K15" s="15">
        <v>442</v>
      </c>
      <c r="L15" s="15">
        <v>141</v>
      </c>
      <c r="M15" s="15"/>
      <c r="N15" s="15">
        <f t="shared" si="0"/>
        <v>42138</v>
      </c>
      <c r="O15" s="15">
        <v>1268</v>
      </c>
      <c r="P15" s="16">
        <f t="shared" si="1"/>
        <v>43406</v>
      </c>
      <c r="Q15" s="17">
        <f t="shared" si="2"/>
        <v>0.5243347064010727</v>
      </c>
    </row>
    <row r="16" spans="1:17" ht="19.5" customHeight="1">
      <c r="A16" s="14" t="s">
        <v>29</v>
      </c>
      <c r="B16" s="15">
        <v>72831</v>
      </c>
      <c r="C16" s="15">
        <v>6433</v>
      </c>
      <c r="D16" s="15">
        <v>21884</v>
      </c>
      <c r="E16" s="15">
        <v>721</v>
      </c>
      <c r="F16" s="15">
        <v>244</v>
      </c>
      <c r="G16" s="15">
        <v>519</v>
      </c>
      <c r="H16" s="15">
        <v>241</v>
      </c>
      <c r="I16" s="15">
        <v>176</v>
      </c>
      <c r="J16" s="15">
        <v>142</v>
      </c>
      <c r="K16" s="15">
        <v>350</v>
      </c>
      <c r="L16" s="15">
        <v>309</v>
      </c>
      <c r="M16" s="15"/>
      <c r="N16" s="15">
        <f t="shared" si="0"/>
        <v>31019</v>
      </c>
      <c r="O16" s="15">
        <v>925</v>
      </c>
      <c r="P16" s="16">
        <f t="shared" si="1"/>
        <v>31944</v>
      </c>
      <c r="Q16" s="17">
        <f t="shared" si="2"/>
        <v>0.4386044404168555</v>
      </c>
    </row>
    <row r="17" spans="1:17" ht="19.5" customHeight="1">
      <c r="A17" s="14" t="s">
        <v>30</v>
      </c>
      <c r="B17" s="15">
        <v>83589</v>
      </c>
      <c r="C17" s="15">
        <v>10457</v>
      </c>
      <c r="D17" s="15">
        <v>22314</v>
      </c>
      <c r="E17" s="15">
        <v>839</v>
      </c>
      <c r="F17" s="15">
        <v>485</v>
      </c>
      <c r="G17" s="15">
        <v>1032</v>
      </c>
      <c r="H17" s="15">
        <v>283</v>
      </c>
      <c r="I17" s="15">
        <v>330</v>
      </c>
      <c r="J17" s="15">
        <v>121</v>
      </c>
      <c r="K17" s="15">
        <v>617</v>
      </c>
      <c r="L17" s="15">
        <v>53</v>
      </c>
      <c r="M17" s="15"/>
      <c r="N17" s="15">
        <f t="shared" si="0"/>
        <v>36531</v>
      </c>
      <c r="O17" s="15">
        <v>1337</v>
      </c>
      <c r="P17" s="16">
        <f t="shared" si="1"/>
        <v>37868</v>
      </c>
      <c r="Q17" s="17">
        <f t="shared" si="2"/>
        <v>0.45302611587649094</v>
      </c>
    </row>
    <row r="18" spans="1:17" ht="19.5" customHeight="1">
      <c r="A18" s="14" t="s">
        <v>31</v>
      </c>
      <c r="B18" s="15">
        <v>77903</v>
      </c>
      <c r="C18" s="15">
        <v>7831</v>
      </c>
      <c r="D18" s="15">
        <v>21758</v>
      </c>
      <c r="E18" s="15">
        <v>767</v>
      </c>
      <c r="F18" s="15">
        <v>345</v>
      </c>
      <c r="G18" s="15">
        <v>565</v>
      </c>
      <c r="H18" s="15">
        <v>264</v>
      </c>
      <c r="I18" s="15">
        <v>193</v>
      </c>
      <c r="J18" s="15">
        <v>112</v>
      </c>
      <c r="K18" s="15">
        <v>358</v>
      </c>
      <c r="L18" s="15">
        <v>66</v>
      </c>
      <c r="M18" s="15"/>
      <c r="N18" s="15">
        <f t="shared" si="0"/>
        <v>32259</v>
      </c>
      <c r="O18" s="15">
        <v>1112</v>
      </c>
      <c r="P18" s="16">
        <f t="shared" si="1"/>
        <v>33371</v>
      </c>
      <c r="Q18" s="17">
        <f t="shared" si="2"/>
        <v>0.4283660449533394</v>
      </c>
    </row>
    <row r="19" spans="1:17" ht="19.5" customHeight="1">
      <c r="A19" s="14" t="s">
        <v>32</v>
      </c>
      <c r="B19" s="15">
        <v>78310</v>
      </c>
      <c r="C19" s="15">
        <v>8634</v>
      </c>
      <c r="D19" s="15">
        <v>21146</v>
      </c>
      <c r="E19" s="15">
        <v>885</v>
      </c>
      <c r="F19" s="15">
        <v>274</v>
      </c>
      <c r="G19" s="15">
        <v>909</v>
      </c>
      <c r="H19" s="15">
        <v>218</v>
      </c>
      <c r="I19" s="15">
        <v>185</v>
      </c>
      <c r="J19" s="15">
        <v>117</v>
      </c>
      <c r="K19" s="15">
        <v>378</v>
      </c>
      <c r="L19" s="15">
        <v>57</v>
      </c>
      <c r="M19" s="15"/>
      <c r="N19" s="15">
        <f t="shared" si="0"/>
        <v>32803</v>
      </c>
      <c r="O19" s="15">
        <v>787</v>
      </c>
      <c r="P19" s="16">
        <f t="shared" si="1"/>
        <v>33590</v>
      </c>
      <c r="Q19" s="17">
        <f t="shared" si="2"/>
        <v>0.42893627889158475</v>
      </c>
    </row>
    <row r="20" spans="1:17" ht="19.5" customHeight="1">
      <c r="A20" s="14" t="s">
        <v>33</v>
      </c>
      <c r="B20" s="15">
        <v>112078</v>
      </c>
      <c r="C20" s="15">
        <v>9981</v>
      </c>
      <c r="D20" s="15">
        <v>34923</v>
      </c>
      <c r="E20" s="15">
        <v>1079</v>
      </c>
      <c r="F20" s="15">
        <v>384</v>
      </c>
      <c r="G20" s="15">
        <v>784</v>
      </c>
      <c r="H20" s="15">
        <v>384</v>
      </c>
      <c r="I20" s="15">
        <v>201</v>
      </c>
      <c r="J20" s="15">
        <v>125</v>
      </c>
      <c r="K20" s="15">
        <v>417</v>
      </c>
      <c r="L20" s="15">
        <v>310</v>
      </c>
      <c r="M20" s="15"/>
      <c r="N20" s="15">
        <f t="shared" si="0"/>
        <v>48588</v>
      </c>
      <c r="O20" s="15">
        <v>1614</v>
      </c>
      <c r="P20" s="16">
        <f t="shared" si="1"/>
        <v>50202</v>
      </c>
      <c r="Q20" s="17">
        <f t="shared" si="2"/>
        <v>0.447920198433234</v>
      </c>
    </row>
    <row r="21" spans="1:17" ht="19.5" customHeight="1">
      <c r="A21" s="14" t="s">
        <v>34</v>
      </c>
      <c r="B21" s="15">
        <v>104925</v>
      </c>
      <c r="C21" s="15">
        <v>1373</v>
      </c>
      <c r="D21" s="15">
        <v>30425</v>
      </c>
      <c r="E21" s="15">
        <v>8872</v>
      </c>
      <c r="F21" s="15">
        <v>445</v>
      </c>
      <c r="G21" s="15">
        <v>292</v>
      </c>
      <c r="H21" s="15">
        <v>1982</v>
      </c>
      <c r="I21" s="15">
        <v>440</v>
      </c>
      <c r="J21" s="15">
        <v>4405</v>
      </c>
      <c r="K21" s="15">
        <v>1113</v>
      </c>
      <c r="L21" s="15">
        <v>121</v>
      </c>
      <c r="M21" s="15"/>
      <c r="N21" s="15">
        <f t="shared" si="0"/>
        <v>49468</v>
      </c>
      <c r="O21" s="15">
        <v>877</v>
      </c>
      <c r="P21" s="16">
        <f t="shared" si="1"/>
        <v>50345</v>
      </c>
      <c r="Q21" s="17">
        <f t="shared" si="2"/>
        <v>0.4798189182749583</v>
      </c>
    </row>
    <row r="22" spans="1:17" ht="19.5" customHeight="1">
      <c r="A22" s="14" t="s">
        <v>35</v>
      </c>
      <c r="B22" s="15">
        <v>90344</v>
      </c>
      <c r="C22" s="15">
        <v>7639</v>
      </c>
      <c r="D22" s="15">
        <v>21302</v>
      </c>
      <c r="E22" s="15">
        <v>803</v>
      </c>
      <c r="F22" s="15">
        <v>1790</v>
      </c>
      <c r="G22" s="15">
        <v>791</v>
      </c>
      <c r="H22" s="15"/>
      <c r="I22" s="15"/>
      <c r="J22" s="15">
        <v>90</v>
      </c>
      <c r="K22" s="15">
        <v>1245</v>
      </c>
      <c r="L22" s="15">
        <v>96</v>
      </c>
      <c r="M22" s="15"/>
      <c r="N22" s="15">
        <f t="shared" si="0"/>
        <v>33756</v>
      </c>
      <c r="O22" s="15">
        <v>521</v>
      </c>
      <c r="P22" s="16">
        <f t="shared" si="1"/>
        <v>34277</v>
      </c>
      <c r="Q22" s="17">
        <f t="shared" si="2"/>
        <v>0.3794053838661118</v>
      </c>
    </row>
    <row r="23" spans="1:17" ht="19.5" customHeight="1">
      <c r="A23" s="14" t="s">
        <v>36</v>
      </c>
      <c r="B23" s="15">
        <v>83596</v>
      </c>
      <c r="C23" s="15">
        <v>5471</v>
      </c>
      <c r="D23" s="15">
        <v>18362</v>
      </c>
      <c r="E23" s="15">
        <v>986</v>
      </c>
      <c r="F23" s="15">
        <v>430</v>
      </c>
      <c r="G23" s="15">
        <v>526</v>
      </c>
      <c r="H23" s="15">
        <v>471</v>
      </c>
      <c r="I23" s="15"/>
      <c r="J23" s="15">
        <v>491</v>
      </c>
      <c r="K23" s="15">
        <v>540</v>
      </c>
      <c r="L23" s="15">
        <v>104</v>
      </c>
      <c r="M23" s="15"/>
      <c r="N23" s="15">
        <f t="shared" si="0"/>
        <v>27381</v>
      </c>
      <c r="O23" s="15">
        <v>415</v>
      </c>
      <c r="P23" s="16">
        <f t="shared" si="1"/>
        <v>27796</v>
      </c>
      <c r="Q23" s="17">
        <f t="shared" si="2"/>
        <v>0.3325039475572994</v>
      </c>
    </row>
    <row r="24" spans="1:17" ht="19.5" customHeight="1">
      <c r="A24" s="14" t="s">
        <v>37</v>
      </c>
      <c r="B24" s="15">
        <v>88623</v>
      </c>
      <c r="C24" s="15">
        <v>6268</v>
      </c>
      <c r="D24" s="15">
        <v>22513</v>
      </c>
      <c r="E24" s="15">
        <v>755</v>
      </c>
      <c r="F24" s="15">
        <v>341</v>
      </c>
      <c r="G24" s="15">
        <v>351</v>
      </c>
      <c r="H24" s="15"/>
      <c r="I24" s="15">
        <v>64</v>
      </c>
      <c r="J24" s="15">
        <v>119</v>
      </c>
      <c r="K24" s="15">
        <v>639</v>
      </c>
      <c r="L24" s="15">
        <v>394</v>
      </c>
      <c r="M24" s="15"/>
      <c r="N24" s="15">
        <f t="shared" si="0"/>
        <v>31444</v>
      </c>
      <c r="O24" s="15">
        <v>809</v>
      </c>
      <c r="P24" s="16">
        <f t="shared" si="1"/>
        <v>32253</v>
      </c>
      <c r="Q24" s="17">
        <f t="shared" si="2"/>
        <v>0.3639348701804272</v>
      </c>
    </row>
    <row r="25" spans="1:17" ht="19.5" customHeight="1">
      <c r="A25" s="14" t="s">
        <v>38</v>
      </c>
      <c r="B25" s="15">
        <v>102127</v>
      </c>
      <c r="C25" s="15">
        <v>5751</v>
      </c>
      <c r="D25" s="15">
        <v>21698</v>
      </c>
      <c r="E25" s="15">
        <v>362</v>
      </c>
      <c r="F25" s="15">
        <v>325</v>
      </c>
      <c r="G25" s="15">
        <v>674</v>
      </c>
      <c r="H25" s="15">
        <v>5074</v>
      </c>
      <c r="I25" s="15">
        <v>109</v>
      </c>
      <c r="J25" s="15">
        <v>114</v>
      </c>
      <c r="K25" s="15">
        <v>530</v>
      </c>
      <c r="L25" s="15">
        <v>126</v>
      </c>
      <c r="M25" s="15"/>
      <c r="N25" s="15">
        <f t="shared" si="0"/>
        <v>34763</v>
      </c>
      <c r="O25" s="15">
        <v>1035</v>
      </c>
      <c r="P25" s="16">
        <f t="shared" si="1"/>
        <v>35798</v>
      </c>
      <c r="Q25" s="17">
        <f t="shared" si="2"/>
        <v>0.35052434713640857</v>
      </c>
    </row>
    <row r="26" spans="1:17" ht="19.5" customHeight="1">
      <c r="A26" s="14" t="s">
        <v>39</v>
      </c>
      <c r="B26" s="15">
        <v>86761</v>
      </c>
      <c r="C26" s="15">
        <v>5053</v>
      </c>
      <c r="D26" s="15">
        <v>19709</v>
      </c>
      <c r="E26" s="15">
        <v>822</v>
      </c>
      <c r="F26" s="15">
        <v>1156</v>
      </c>
      <c r="G26" s="15">
        <v>624</v>
      </c>
      <c r="H26" s="15">
        <v>2503</v>
      </c>
      <c r="I26" s="15"/>
      <c r="J26" s="15"/>
      <c r="K26" s="15">
        <v>1365</v>
      </c>
      <c r="L26" s="15">
        <v>183</v>
      </c>
      <c r="M26" s="15">
        <v>188</v>
      </c>
      <c r="N26" s="15">
        <f t="shared" si="0"/>
        <v>31603</v>
      </c>
      <c r="O26" s="15">
        <v>1416</v>
      </c>
      <c r="P26" s="16">
        <f t="shared" si="1"/>
        <v>33019</v>
      </c>
      <c r="Q26" s="17">
        <f t="shared" si="2"/>
        <v>0.3805742211362248</v>
      </c>
    </row>
    <row r="27" spans="1:17" ht="19.5" customHeight="1">
      <c r="A27" s="14" t="s">
        <v>40</v>
      </c>
      <c r="B27" s="15">
        <v>110109</v>
      </c>
      <c r="C27" s="15">
        <v>8442</v>
      </c>
      <c r="D27" s="15">
        <v>13796</v>
      </c>
      <c r="E27" s="15">
        <v>1069</v>
      </c>
      <c r="F27" s="15">
        <v>1783</v>
      </c>
      <c r="G27" s="15">
        <v>404</v>
      </c>
      <c r="H27" s="15">
        <v>12234</v>
      </c>
      <c r="I27" s="15">
        <v>112</v>
      </c>
      <c r="J27" s="15">
        <v>602</v>
      </c>
      <c r="K27" s="15"/>
      <c r="L27" s="15">
        <v>0</v>
      </c>
      <c r="M27" s="15"/>
      <c r="N27" s="15">
        <f t="shared" si="0"/>
        <v>38442</v>
      </c>
      <c r="O27" s="15">
        <v>1267</v>
      </c>
      <c r="P27" s="16">
        <f t="shared" si="1"/>
        <v>39709</v>
      </c>
      <c r="Q27" s="17">
        <f t="shared" si="2"/>
        <v>0.3606335540237401</v>
      </c>
    </row>
    <row r="28" spans="1:17" ht="19.5" customHeight="1">
      <c r="A28" s="14" t="s">
        <v>41</v>
      </c>
      <c r="B28" s="15">
        <v>96543</v>
      </c>
      <c r="C28" s="15">
        <v>7374</v>
      </c>
      <c r="D28" s="15">
        <v>17038</v>
      </c>
      <c r="E28" s="15">
        <v>885</v>
      </c>
      <c r="F28" s="15">
        <v>567</v>
      </c>
      <c r="G28" s="15">
        <v>1320</v>
      </c>
      <c r="H28" s="15">
        <v>1837</v>
      </c>
      <c r="I28" s="15">
        <v>123</v>
      </c>
      <c r="J28" s="15">
        <v>74</v>
      </c>
      <c r="K28" s="15">
        <v>563</v>
      </c>
      <c r="L28" s="15">
        <v>122</v>
      </c>
      <c r="M28" s="15"/>
      <c r="N28" s="15">
        <f t="shared" si="0"/>
        <v>29903</v>
      </c>
      <c r="O28" s="15">
        <v>814</v>
      </c>
      <c r="P28" s="16">
        <f t="shared" si="1"/>
        <v>30717</v>
      </c>
      <c r="Q28" s="17">
        <f t="shared" si="2"/>
        <v>0.3181691059942202</v>
      </c>
    </row>
    <row r="29" spans="1:17" ht="20.25" customHeight="1">
      <c r="A29" s="18"/>
      <c r="B29" s="19">
        <f aca="true" t="shared" si="3" ref="B29:P29">SUM(B9:B28)</f>
        <v>1809682</v>
      </c>
      <c r="C29" s="19">
        <f t="shared" si="3"/>
        <v>128317</v>
      </c>
      <c r="D29" s="19">
        <f t="shared" si="3"/>
        <v>443023</v>
      </c>
      <c r="E29" s="19">
        <f t="shared" si="3"/>
        <v>25744</v>
      </c>
      <c r="F29" s="19">
        <f t="shared" si="3"/>
        <v>12216</v>
      </c>
      <c r="G29" s="19">
        <f t="shared" si="3"/>
        <v>13752</v>
      </c>
      <c r="H29" s="19">
        <f t="shared" si="3"/>
        <v>47689</v>
      </c>
      <c r="I29" s="19">
        <f t="shared" si="3"/>
        <v>3275</v>
      </c>
      <c r="J29" s="19">
        <f t="shared" si="3"/>
        <v>9742</v>
      </c>
      <c r="K29" s="19">
        <f t="shared" si="3"/>
        <v>12377</v>
      </c>
      <c r="L29" s="19">
        <f t="shared" si="3"/>
        <v>2779</v>
      </c>
      <c r="M29" s="19">
        <f t="shared" si="3"/>
        <v>188</v>
      </c>
      <c r="N29" s="19">
        <f t="shared" si="3"/>
        <v>699102</v>
      </c>
      <c r="O29" s="19">
        <f t="shared" si="3"/>
        <v>23501</v>
      </c>
      <c r="P29" s="19">
        <f t="shared" si="3"/>
        <v>722603</v>
      </c>
      <c r="Q29" s="17">
        <f t="shared" si="2"/>
        <v>0.39929832976180346</v>
      </c>
    </row>
    <row r="30" spans="1:17" ht="20.25" customHeight="1">
      <c r="A30" s="18"/>
      <c r="B30" s="18"/>
      <c r="C30" s="20">
        <f>C29/699102</f>
        <v>0.18354546260774537</v>
      </c>
      <c r="D30" s="20">
        <f aca="true" t="shared" si="4" ref="D30:N30">D29/699102</f>
        <v>0.6337029503563143</v>
      </c>
      <c r="E30" s="20">
        <f t="shared" si="4"/>
        <v>0.03682438328026526</v>
      </c>
      <c r="F30" s="20">
        <f t="shared" si="4"/>
        <v>0.017473845018323508</v>
      </c>
      <c r="G30" s="20">
        <f t="shared" si="4"/>
        <v>0.019670949303535107</v>
      </c>
      <c r="H30" s="20">
        <f t="shared" si="4"/>
        <v>0.06821465251136458</v>
      </c>
      <c r="I30" s="20">
        <f t="shared" si="4"/>
        <v>0.004684581076867181</v>
      </c>
      <c r="J30" s="20">
        <f t="shared" si="4"/>
        <v>0.013935019496439719</v>
      </c>
      <c r="K30" s="20">
        <f t="shared" si="4"/>
        <v>0.017704140454468734</v>
      </c>
      <c r="L30" s="20">
        <f t="shared" si="4"/>
        <v>0.003975099484767602</v>
      </c>
      <c r="M30" s="20">
        <f t="shared" si="4"/>
        <v>0.0002689164099087115</v>
      </c>
      <c r="N30" s="20">
        <f t="shared" si="4"/>
        <v>1</v>
      </c>
      <c r="O30" s="18"/>
      <c r="P30" s="22">
        <f>P29/B29</f>
        <v>0.39929832976180346</v>
      </c>
      <c r="Q30" s="18"/>
    </row>
  </sheetData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jorge.gallegos</dc:creator>
  <cp:keywords/>
  <dc:description/>
  <cp:lastModifiedBy>iec</cp:lastModifiedBy>
  <cp:lastPrinted>2009-01-14T19:40:45Z</cp:lastPrinted>
  <dcterms:created xsi:type="dcterms:W3CDTF">2008-10-23T18:10:46Z</dcterms:created>
  <dcterms:modified xsi:type="dcterms:W3CDTF">2016-02-17T17:39:14Z</dcterms:modified>
  <cp:category/>
  <cp:version/>
  <cp:contentType/>
  <cp:contentStatus/>
</cp:coreProperties>
</file>